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stomgroup-my.sharepoint.com/personal/christer_nygren_alstomgroup_com/Documents/Privat/Christer/Båtsviken/Styrelse/Underhållsplan/"/>
    </mc:Choice>
  </mc:AlternateContent>
  <xr:revisionPtr revIDLastSave="0" documentId="8_{610D7B86-F546-4A62-9B7C-A25F6A6FCED7}" xr6:coauthVersionLast="47" xr6:coauthVersionMax="47" xr10:uidLastSave="{00000000-0000-0000-0000-000000000000}"/>
  <bookViews>
    <workbookView xWindow="-110" yWindow="-110" windowWidth="38620" windowHeight="21100" xr2:uid="{3770B014-821D-4C4E-BFDB-9F2B21A3C938}"/>
  </bookViews>
  <sheets>
    <sheet name="Föreningshuset" sheetId="1" r:id="rId1"/>
    <sheet name="Hyrstugorna" sheetId="4" r:id="rId2"/>
    <sheet name="Bod bastu" sheetId="2" r:id="rId3"/>
    <sheet name="Bod brygga A" sheetId="3" r:id="rId4"/>
    <sheet name="Bod brygga B" sheetId="7" r:id="rId5"/>
    <sheet name="Bod brygga C" sheetId="5" r:id="rId6"/>
    <sheet name="Pumphus" sheetId="6" r:id="rId7"/>
    <sheet name="Bryggor" sheetId="8" r:id="rId8"/>
  </sheets>
  <definedNames>
    <definedName name="_xlnm._FilterDatabase" localSheetId="2" hidden="1">'Bod bastu'!$A$2:$G$2</definedName>
    <definedName name="_xlnm._FilterDatabase" localSheetId="3" hidden="1">'Bod brygga A'!$A$2:$G$2</definedName>
    <definedName name="_xlnm._FilterDatabase" localSheetId="4" hidden="1">'Bod brygga B'!$A$2:$G$2</definedName>
    <definedName name="_xlnm._FilterDatabase" localSheetId="5" hidden="1">'Bod brygga C'!$A$2:$G$2</definedName>
    <definedName name="_xlnm._FilterDatabase" localSheetId="7" hidden="1">Bryggor!$A$2:$H$5</definedName>
    <definedName name="_xlnm._FilterDatabase" localSheetId="0" hidden="1">Föreningshuset!$A$2:$G$16</definedName>
    <definedName name="_xlnm._FilterDatabase" localSheetId="1" hidden="1">Hyrstugorna!$A$2:$G$2</definedName>
    <definedName name="_xlnm._FilterDatabase" localSheetId="6" hidden="1">Pumphus!$A$2:$G$2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8" l="1"/>
  <c r="F1" i="1"/>
  <c r="F1" i="6"/>
  <c r="F1" i="5"/>
  <c r="F1" i="7"/>
  <c r="F1" i="3"/>
  <c r="F1" i="2"/>
  <c r="F1" i="4"/>
</calcChain>
</file>

<file path=xl/sharedStrings.xml><?xml version="1.0" encoding="utf-8"?>
<sst xmlns="http://schemas.openxmlformats.org/spreadsheetml/2006/main" count="416" uniqueCount="113">
  <si>
    <t>Åtgärd</t>
  </si>
  <si>
    <t>Nästa åtgärd</t>
  </si>
  <si>
    <t xml:space="preserve">Intervall    </t>
  </si>
  <si>
    <t>Beskrivning</t>
  </si>
  <si>
    <t>10 år</t>
  </si>
  <si>
    <t xml:space="preserve">Hängrännor </t>
  </si>
  <si>
    <t>Ommålning fasad</t>
  </si>
  <si>
    <t>2 gånger/år</t>
  </si>
  <si>
    <t xml:space="preserve">Rengöres från löv mm. </t>
  </si>
  <si>
    <t>Ytterdörr bastu</t>
  </si>
  <si>
    <t>5 år</t>
  </si>
  <si>
    <t>8 år</t>
  </si>
  <si>
    <t>Förrådsdörrar söder</t>
  </si>
  <si>
    <t>Förrådsdörrar norr</t>
  </si>
  <si>
    <t>Panel på dörrarna byts och målas.</t>
  </si>
  <si>
    <t>Målning</t>
  </si>
  <si>
    <t>20 år</t>
  </si>
  <si>
    <t>Tak</t>
  </si>
  <si>
    <t>Byte takpannor</t>
  </si>
  <si>
    <t>Avsopning tak</t>
  </si>
  <si>
    <t>Rengöring och behandling av takpannor för att förlänga livslängden. Utförs av kunnig entreprenör.</t>
  </si>
  <si>
    <t>Fönster</t>
  </si>
  <si>
    <t>Målas</t>
  </si>
  <si>
    <t>Ny dörr 2024. Målas vid höstarbetsdag 2024. Underhållsmålning var 10e år.</t>
  </si>
  <si>
    <t>Förbehandling och målning fasader. Mindre byte av fasadpanel.</t>
  </si>
  <si>
    <t xml:space="preserve">Förrådsdörrar </t>
  </si>
  <si>
    <t>Altan</t>
  </si>
  <si>
    <t>Byts</t>
  </si>
  <si>
    <t>Ytterdörrar</t>
  </si>
  <si>
    <t>Underhållsmålning var 10e år.</t>
  </si>
  <si>
    <t>Fönster söder</t>
  </si>
  <si>
    <t>Omfattning</t>
  </si>
  <si>
    <t>x m2</t>
  </si>
  <si>
    <t>2 st</t>
  </si>
  <si>
    <t>Altandörrar</t>
  </si>
  <si>
    <t>1 st</t>
  </si>
  <si>
    <t>Rengöring fasad</t>
  </si>
  <si>
    <t>Ytterdörr</t>
  </si>
  <si>
    <t>40 m2</t>
  </si>
  <si>
    <t>17 m2</t>
  </si>
  <si>
    <t>8,4 m</t>
  </si>
  <si>
    <t>30 m2</t>
  </si>
  <si>
    <t>38 st</t>
  </si>
  <si>
    <t>80 m2</t>
  </si>
  <si>
    <t>40 m</t>
  </si>
  <si>
    <t>14 st</t>
  </si>
  <si>
    <t>60 m2</t>
  </si>
  <si>
    <t>30 m</t>
  </si>
  <si>
    <t>9 st</t>
  </si>
  <si>
    <t>72 m2</t>
  </si>
  <si>
    <t>Fönster små</t>
  </si>
  <si>
    <t>36 m</t>
  </si>
  <si>
    <t>28 m2</t>
  </si>
  <si>
    <t>24 m</t>
  </si>
  <si>
    <t>4 st</t>
  </si>
  <si>
    <t>66 m2</t>
  </si>
  <si>
    <t>180 m2</t>
  </si>
  <si>
    <t>7 st</t>
  </si>
  <si>
    <t>3 st</t>
  </si>
  <si>
    <t>Kostnad SEK</t>
  </si>
  <si>
    <t>Kalkyl</t>
  </si>
  <si>
    <t xml:space="preserve">250/m2 = </t>
  </si>
  <si>
    <t>Arbete 5000 material 5000</t>
  </si>
  <si>
    <t>2 timmar/fönster =1000 kr</t>
  </si>
  <si>
    <t xml:space="preserve">Material </t>
  </si>
  <si>
    <t>Summa</t>
  </si>
  <si>
    <t>400 000 för 200 m2</t>
  </si>
  <si>
    <t>Material</t>
  </si>
  <si>
    <t>Arbete 8000 material 8000</t>
  </si>
  <si>
    <t>Material 5000 arbete 5000</t>
  </si>
  <si>
    <t>Material 1000</t>
  </si>
  <si>
    <t>250/m2 + material 5000</t>
  </si>
  <si>
    <t>Kök</t>
  </si>
  <si>
    <t>Utbyte av köksinredning och uppfräschning</t>
  </si>
  <si>
    <t>Byte av toalettstol och annan inredning. Golv och väggar byts ut.</t>
  </si>
  <si>
    <t>Material och arbetskostnad</t>
  </si>
  <si>
    <t>Byte avloppspumpar</t>
  </si>
  <si>
    <t>Utbyte av avloppspumpar när livstiden är över.</t>
  </si>
  <si>
    <t>15 år</t>
  </si>
  <si>
    <t>x st</t>
  </si>
  <si>
    <t>Byte dörrar</t>
  </si>
  <si>
    <t xml:space="preserve">Toalett </t>
  </si>
  <si>
    <t>Dusch</t>
  </si>
  <si>
    <t>Golv och väggar byts ut.</t>
  </si>
  <si>
    <t>Underhållsplan Föreningshuset</t>
  </si>
  <si>
    <t>Underhållsplan Hyrstugorna</t>
  </si>
  <si>
    <t>Underhållsplan Bastu</t>
  </si>
  <si>
    <t>Underhållsplan Bod Brygga A</t>
  </si>
  <si>
    <t>Underhållsplan Bod Brygga B</t>
  </si>
  <si>
    <t>Underhållsplan Bod Brygga C</t>
  </si>
  <si>
    <t xml:space="preserve">Underhållsplan Bryggor </t>
  </si>
  <si>
    <t xml:space="preserve">Fasad rengörs </t>
  </si>
  <si>
    <t>Brygga A</t>
  </si>
  <si>
    <t>Brygga B</t>
  </si>
  <si>
    <t>Brygga C</t>
  </si>
  <si>
    <t>Byte av kättingar och förankringar</t>
  </si>
  <si>
    <t>12 år</t>
  </si>
  <si>
    <t>Byte brygga</t>
  </si>
  <si>
    <t>40 år</t>
  </si>
  <si>
    <t>Inklusive nya kättingar och förankringar</t>
  </si>
  <si>
    <t>Underhållsplan Pumphus</t>
  </si>
  <si>
    <t>Ansvarig</t>
  </si>
  <si>
    <t>Stig</t>
  </si>
  <si>
    <t>Christer</t>
  </si>
  <si>
    <t>Agneta</t>
  </si>
  <si>
    <t>Lars-Erik</t>
  </si>
  <si>
    <t>Städdag</t>
  </si>
  <si>
    <t>Kenneth</t>
  </si>
  <si>
    <t>Stig &amp; Kenneth</t>
  </si>
  <si>
    <t>Vattenvärdar Michael &amp; Jan</t>
  </si>
  <si>
    <t>Rampen</t>
  </si>
  <si>
    <t>Plåt bytes</t>
  </si>
  <si>
    <t>Enligt offert juni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</si>
</sst>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165" fontId="4" fillId="0" borderId="1" xfId="1" applyNumberFormat="1" applyFont="1" applyBorder="1" applyAlignment="1">
      <alignment horizontal="left" vertical="top" wrapText="1"/>
    </xf>
    <xf numFmtId="165" fontId="0" fillId="0" borderId="1" xfId="1" applyNumberFormat="1" applyFont="1" applyBorder="1" applyAlignment="1">
      <alignment horizontal="left"/>
    </xf>
    <xf numFmtId="165" fontId="0" fillId="0" borderId="1" xfId="1" applyNumberFormat="1" applyFont="1" applyBorder="1" applyAlignment="1">
      <alignment horizontal="left" vertical="top"/>
    </xf>
    <xf numFmtId="0" fontId="4" fillId="0" borderId="1" xfId="0" applyFont="1" applyBorder="1"/>
    <xf numFmtId="165" fontId="0" fillId="0" borderId="1" xfId="1" applyNumberFormat="1" applyFont="1" applyBorder="1" applyAlignment="1">
      <alignment horizontal="left" wrapText="1"/>
    </xf>
    <xf numFmtId="165" fontId="2" fillId="0" borderId="1" xfId="1" applyNumberFormat="1" applyFont="1" applyBorder="1" applyAlignment="1">
      <alignment wrapText="1"/>
    </xf>
    <xf numFmtId="165" fontId="0" fillId="0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5" fontId="0" fillId="0" borderId="1" xfId="1" applyNumberFormat="1" applyFont="1" applyBorder="1" applyAlignment="1">
      <alignment vertical="top"/>
    </xf>
    <xf numFmtId="3" fontId="0" fillId="0" borderId="1" xfId="0" applyNumberForma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65" fontId="0" fillId="0" borderId="1" xfId="0" applyNumberFormat="1" applyBorder="1"/>
    <xf numFmtId="165" fontId="0" fillId="0" borderId="1" xfId="1" applyNumberFormat="1" applyFont="1" applyBorder="1" applyAlignment="1">
      <alignment horizontal="left" vertical="top" wrapText="1"/>
    </xf>
    <xf numFmtId="165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5" fontId="4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0C819-5410-4B5D-9C99-E7C3CB3367CC}">
  <sheetPr>
    <pageSetUpPr fitToPage="1"/>
  </sheetPr>
  <dimension ref="A1:H23"/>
  <sheetViews>
    <sheetView tabSelected="1" zoomScale="110" zoomScaleNormal="110" workbookViewId="0">
      <pane ySplit="2" topLeftCell="A7" activePane="bottomLeft" state="frozen"/>
      <selection pane="bottomLeft" activeCell="K11" sqref="K11"/>
    </sheetView>
  </sheetViews>
  <sheetFormatPr defaultColWidth="8.90625" defaultRowHeight="12.5" x14ac:dyDescent="0.25"/>
  <cols>
    <col min="1" max="1" width="42.1796875" style="27" customWidth="1"/>
    <col min="2" max="2" width="41" style="27" customWidth="1"/>
    <col min="3" max="3" width="14.81640625" style="27" customWidth="1"/>
    <col min="4" max="4" width="15.36328125" style="28" customWidth="1"/>
    <col min="5" max="5" width="13.6328125" style="27" customWidth="1"/>
    <col min="6" max="6" width="17.08984375" style="27" customWidth="1"/>
    <col min="7" max="7" width="17.36328125" style="27" customWidth="1"/>
    <col min="8" max="8" width="18" style="27" customWidth="1"/>
    <col min="9" max="16384" width="8.90625" style="27"/>
  </cols>
  <sheetData>
    <row r="1" spans="1:8" s="26" customFormat="1" ht="33" customHeight="1" x14ac:dyDescent="0.25">
      <c r="A1" s="32" t="s">
        <v>84</v>
      </c>
      <c r="B1" s="33"/>
      <c r="C1" s="33"/>
      <c r="D1" s="34"/>
      <c r="E1" s="32" t="s">
        <v>65</v>
      </c>
      <c r="F1" s="35">
        <f>SUBTOTAL(9,F3:F23)</f>
        <v>327000</v>
      </c>
      <c r="G1" s="33"/>
    </row>
    <row r="2" spans="1:8" ht="19" customHeight="1" x14ac:dyDescent="0.25">
      <c r="A2" s="36" t="s">
        <v>0</v>
      </c>
      <c r="B2" s="36" t="s">
        <v>3</v>
      </c>
      <c r="C2" s="36" t="s">
        <v>2</v>
      </c>
      <c r="D2" s="37" t="s">
        <v>1</v>
      </c>
      <c r="E2" s="36" t="s">
        <v>31</v>
      </c>
      <c r="F2" s="36" t="s">
        <v>59</v>
      </c>
      <c r="G2" s="36" t="s">
        <v>60</v>
      </c>
      <c r="H2" s="47" t="s">
        <v>101</v>
      </c>
    </row>
    <row r="3" spans="1:8" x14ac:dyDescent="0.25">
      <c r="A3" s="7" t="s">
        <v>17</v>
      </c>
      <c r="B3" s="5" t="s">
        <v>19</v>
      </c>
      <c r="C3" s="9" t="s">
        <v>7</v>
      </c>
      <c r="D3" s="23">
        <v>2025</v>
      </c>
      <c r="E3" s="6" t="s">
        <v>43</v>
      </c>
      <c r="F3" s="13"/>
      <c r="G3" s="7"/>
      <c r="H3" s="7" t="s">
        <v>106</v>
      </c>
    </row>
    <row r="4" spans="1:8" x14ac:dyDescent="0.25">
      <c r="A4" s="7" t="s">
        <v>5</v>
      </c>
      <c r="B4" s="11" t="s">
        <v>8</v>
      </c>
      <c r="C4" s="9" t="s">
        <v>7</v>
      </c>
      <c r="D4" s="24">
        <v>2025</v>
      </c>
      <c r="E4" s="10" t="s">
        <v>44</v>
      </c>
      <c r="F4" s="15"/>
      <c r="G4" s="7"/>
      <c r="H4" s="7" t="s">
        <v>106</v>
      </c>
    </row>
    <row r="5" spans="1:8" ht="25" x14ac:dyDescent="0.25">
      <c r="A5" s="7" t="s">
        <v>6</v>
      </c>
      <c r="B5" s="5" t="s">
        <v>24</v>
      </c>
      <c r="C5" s="6" t="s">
        <v>4</v>
      </c>
      <c r="D5" s="25">
        <v>2027</v>
      </c>
      <c r="E5" s="6" t="s">
        <v>38</v>
      </c>
      <c r="F5" s="29">
        <v>10000</v>
      </c>
      <c r="G5" s="30" t="s">
        <v>61</v>
      </c>
      <c r="H5" s="7"/>
    </row>
    <row r="6" spans="1:8" ht="25" x14ac:dyDescent="0.25">
      <c r="A6" s="7" t="s">
        <v>28</v>
      </c>
      <c r="B6" s="5" t="s">
        <v>29</v>
      </c>
      <c r="C6" s="6" t="s">
        <v>4</v>
      </c>
      <c r="D6" s="23">
        <v>2027</v>
      </c>
      <c r="E6" s="8" t="s">
        <v>33</v>
      </c>
      <c r="F6" s="13">
        <v>20000</v>
      </c>
      <c r="G6" s="5" t="s">
        <v>62</v>
      </c>
      <c r="H6" s="7"/>
    </row>
    <row r="7" spans="1:8" ht="25" x14ac:dyDescent="0.25">
      <c r="A7" s="7" t="s">
        <v>21</v>
      </c>
      <c r="B7" s="7" t="s">
        <v>22</v>
      </c>
      <c r="C7" s="6" t="s">
        <v>4</v>
      </c>
      <c r="D7" s="25">
        <v>2026</v>
      </c>
      <c r="E7" s="6" t="s">
        <v>58</v>
      </c>
      <c r="F7" s="15">
        <v>3000</v>
      </c>
      <c r="G7" s="48" t="s">
        <v>63</v>
      </c>
      <c r="H7" s="7" t="s">
        <v>105</v>
      </c>
    </row>
    <row r="8" spans="1:8" x14ac:dyDescent="0.25">
      <c r="A8" s="7" t="s">
        <v>30</v>
      </c>
      <c r="B8" s="7" t="s">
        <v>22</v>
      </c>
      <c r="C8" s="6" t="s">
        <v>11</v>
      </c>
      <c r="D8" s="25">
        <v>2026</v>
      </c>
      <c r="E8" s="6" t="s">
        <v>57</v>
      </c>
      <c r="F8" s="15">
        <v>7000</v>
      </c>
      <c r="G8" s="7"/>
      <c r="H8" s="7" t="s">
        <v>105</v>
      </c>
    </row>
    <row r="9" spans="1:8" x14ac:dyDescent="0.25">
      <c r="A9" s="7" t="s">
        <v>50</v>
      </c>
      <c r="B9" s="7" t="s">
        <v>22</v>
      </c>
      <c r="C9" s="6" t="s">
        <v>4</v>
      </c>
      <c r="D9" s="25">
        <v>2026</v>
      </c>
      <c r="E9" s="6" t="s">
        <v>33</v>
      </c>
      <c r="F9" s="15">
        <v>2000</v>
      </c>
      <c r="G9" s="7"/>
      <c r="H9" s="7" t="s">
        <v>105</v>
      </c>
    </row>
    <row r="10" spans="1:8" ht="25" x14ac:dyDescent="0.25">
      <c r="A10" s="7" t="s">
        <v>72</v>
      </c>
      <c r="B10" s="7" t="s">
        <v>73</v>
      </c>
      <c r="C10" s="7" t="s">
        <v>16</v>
      </c>
      <c r="D10" s="25">
        <v>2026</v>
      </c>
      <c r="E10" s="6"/>
      <c r="F10" s="29">
        <v>20000</v>
      </c>
      <c r="G10" s="11" t="s">
        <v>75</v>
      </c>
      <c r="H10" s="7" t="s">
        <v>104</v>
      </c>
    </row>
    <row r="11" spans="1:8" ht="25" x14ac:dyDescent="0.25">
      <c r="A11" s="7" t="s">
        <v>81</v>
      </c>
      <c r="B11" s="5" t="s">
        <v>74</v>
      </c>
      <c r="C11" s="7" t="s">
        <v>16</v>
      </c>
      <c r="D11" s="25">
        <v>2025</v>
      </c>
      <c r="E11" s="6"/>
      <c r="F11" s="29">
        <v>10000</v>
      </c>
      <c r="G11" s="11" t="s">
        <v>75</v>
      </c>
      <c r="H11" s="7" t="s">
        <v>107</v>
      </c>
    </row>
    <row r="12" spans="1:8" x14ac:dyDescent="0.25">
      <c r="A12" s="7" t="s">
        <v>76</v>
      </c>
      <c r="B12" s="5" t="s">
        <v>77</v>
      </c>
      <c r="C12" s="7" t="s">
        <v>78</v>
      </c>
      <c r="D12" s="25">
        <v>2027</v>
      </c>
      <c r="E12" s="6" t="s">
        <v>79</v>
      </c>
      <c r="F12" s="29">
        <v>15000</v>
      </c>
      <c r="G12" s="11" t="s">
        <v>67</v>
      </c>
      <c r="H12" s="7"/>
    </row>
    <row r="13" spans="1:8" ht="37.5" x14ac:dyDescent="0.25">
      <c r="A13" s="7" t="s">
        <v>17</v>
      </c>
      <c r="B13" s="5" t="s">
        <v>20</v>
      </c>
      <c r="C13" s="6"/>
      <c r="D13" s="25">
        <v>2028</v>
      </c>
      <c r="E13" s="6" t="s">
        <v>43</v>
      </c>
      <c r="F13" s="15">
        <v>10000</v>
      </c>
      <c r="G13" s="46" t="s">
        <v>112</v>
      </c>
      <c r="H13" s="7"/>
    </row>
    <row r="14" spans="1:8" x14ac:dyDescent="0.25">
      <c r="A14" s="7" t="s">
        <v>17</v>
      </c>
      <c r="B14" s="7" t="s">
        <v>18</v>
      </c>
      <c r="C14" s="6"/>
      <c r="D14" s="25">
        <v>2035</v>
      </c>
      <c r="E14" s="6" t="s">
        <v>43</v>
      </c>
      <c r="F14" s="15">
        <v>160000</v>
      </c>
      <c r="G14" s="31" t="s">
        <v>66</v>
      </c>
      <c r="H14" s="7"/>
    </row>
    <row r="15" spans="1:8" ht="25" x14ac:dyDescent="0.25">
      <c r="A15" s="7" t="s">
        <v>82</v>
      </c>
      <c r="B15" s="5" t="s">
        <v>83</v>
      </c>
      <c r="C15" s="7" t="s">
        <v>16</v>
      </c>
      <c r="D15" s="25">
        <v>2035</v>
      </c>
      <c r="E15" s="6"/>
      <c r="F15" s="29">
        <v>20000</v>
      </c>
      <c r="G15" s="11" t="s">
        <v>75</v>
      </c>
      <c r="H15" s="7"/>
    </row>
    <row r="16" spans="1:8" x14ac:dyDescent="0.25">
      <c r="A16" s="7" t="s">
        <v>26</v>
      </c>
      <c r="B16" s="7" t="s">
        <v>27</v>
      </c>
      <c r="C16" s="7" t="s">
        <v>16</v>
      </c>
      <c r="D16" s="25">
        <v>2040</v>
      </c>
      <c r="E16" s="6" t="s">
        <v>56</v>
      </c>
      <c r="F16" s="29">
        <v>50000</v>
      </c>
      <c r="G16" s="31" t="s">
        <v>64</v>
      </c>
      <c r="H16" s="7"/>
    </row>
    <row r="17" spans="1:8" x14ac:dyDescent="0.25">
      <c r="A17" s="7"/>
      <c r="B17" s="7"/>
      <c r="C17" s="7"/>
      <c r="D17" s="25"/>
      <c r="E17" s="7"/>
      <c r="F17" s="7"/>
      <c r="G17" s="7"/>
      <c r="H17" s="7"/>
    </row>
    <row r="18" spans="1:8" x14ac:dyDescent="0.25">
      <c r="A18" s="7"/>
      <c r="B18" s="7"/>
      <c r="C18" s="7"/>
      <c r="D18" s="25"/>
      <c r="E18" s="7"/>
      <c r="F18" s="7"/>
      <c r="G18" s="7"/>
      <c r="H18" s="7"/>
    </row>
    <row r="19" spans="1:8" x14ac:dyDescent="0.25">
      <c r="A19" s="7"/>
      <c r="B19" s="7"/>
      <c r="C19" s="7"/>
      <c r="D19" s="25"/>
      <c r="E19" s="7"/>
      <c r="F19" s="7"/>
      <c r="G19" s="7"/>
      <c r="H19" s="7"/>
    </row>
    <row r="20" spans="1:8" x14ac:dyDescent="0.25">
      <c r="A20" s="7"/>
      <c r="B20" s="7"/>
      <c r="C20" s="7"/>
      <c r="D20" s="25"/>
      <c r="E20" s="7"/>
      <c r="F20" s="7"/>
      <c r="G20" s="7"/>
      <c r="H20" s="7"/>
    </row>
    <row r="21" spans="1:8" x14ac:dyDescent="0.25">
      <c r="A21" s="7"/>
      <c r="B21" s="7"/>
      <c r="C21" s="7"/>
      <c r="D21" s="25"/>
      <c r="E21" s="7"/>
      <c r="F21" s="7"/>
      <c r="G21" s="7"/>
      <c r="H21" s="7"/>
    </row>
    <row r="22" spans="1:8" x14ac:dyDescent="0.25">
      <c r="A22" s="7"/>
      <c r="B22" s="7"/>
      <c r="C22" s="7"/>
      <c r="D22" s="25"/>
      <c r="E22" s="7"/>
      <c r="F22" s="7"/>
      <c r="G22" s="7"/>
      <c r="H22" s="7"/>
    </row>
    <row r="23" spans="1:8" x14ac:dyDescent="0.25">
      <c r="A23" s="7"/>
      <c r="B23" s="7"/>
      <c r="C23" s="7"/>
      <c r="D23" s="25"/>
      <c r="E23" s="7"/>
      <c r="F23" s="7"/>
      <c r="G23" s="7"/>
      <c r="H23" s="7"/>
    </row>
  </sheetData>
  <autoFilter ref="A2:G16" xr:uid="{59B0C819-5410-4B5D-9C99-E7C3CB3367CC}">
    <sortState xmlns:xlrd2="http://schemas.microsoft.com/office/spreadsheetml/2017/richdata2" ref="A3:G16">
      <sortCondition ref="D2"/>
    </sortState>
  </autoFilter>
  <phoneticPr fontId="0" type="noConversion"/>
  <pageMargins left="0.75" right="0.75" top="1" bottom="1" header="0.5" footer="0.5"/>
  <pageSetup paperSize="9" scale="89" orientation="landscape" r:id="rId1"/>
  <headerFooter alignWithMargins="0">
    <oddHeader>&amp;R&amp;"Calibri"&amp;14&amp;K71BF44 RESTRICTED&amp;1#_x000D_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00EA5-CC35-4EAA-B365-DC350D67D190}">
  <dimension ref="A1:H20"/>
  <sheetViews>
    <sheetView zoomScale="110" zoomScaleNormal="110" workbookViewId="0">
      <pane ySplit="2" topLeftCell="A3" activePane="bottomLeft" state="frozen"/>
      <selection pane="bottomLeft" activeCell="F25" sqref="F25"/>
    </sheetView>
  </sheetViews>
  <sheetFormatPr defaultColWidth="8.90625" defaultRowHeight="12.5" x14ac:dyDescent="0.25"/>
  <cols>
    <col min="1" max="1" width="38.90625" style="27" customWidth="1"/>
    <col min="2" max="2" width="34.453125" style="27" customWidth="1"/>
    <col min="3" max="3" width="13" style="27" customWidth="1"/>
    <col min="4" max="4" width="17.36328125" style="28" customWidth="1"/>
    <col min="5" max="5" width="17.36328125" style="27" customWidth="1"/>
    <col min="6" max="6" width="15.6328125" style="27" customWidth="1"/>
    <col min="7" max="7" width="17.08984375" style="27" customWidth="1"/>
    <col min="8" max="8" width="18" style="27" customWidth="1"/>
    <col min="9" max="16384" width="8.90625" style="27"/>
  </cols>
  <sheetData>
    <row r="1" spans="1:8" s="26" customFormat="1" ht="33" customHeight="1" x14ac:dyDescent="0.25">
      <c r="A1" s="32" t="s">
        <v>85</v>
      </c>
      <c r="B1" s="33"/>
      <c r="C1" s="33"/>
      <c r="D1" s="34"/>
      <c r="E1" s="32" t="s">
        <v>65</v>
      </c>
      <c r="F1" s="35">
        <f>SUBTOTAL(9,F2:F20)</f>
        <v>216000</v>
      </c>
      <c r="G1" s="33"/>
    </row>
    <row r="2" spans="1:8" ht="13" x14ac:dyDescent="0.25">
      <c r="A2" s="36" t="s">
        <v>0</v>
      </c>
      <c r="B2" s="36" t="s">
        <v>3</v>
      </c>
      <c r="C2" s="36" t="s">
        <v>2</v>
      </c>
      <c r="D2" s="37" t="s">
        <v>1</v>
      </c>
      <c r="E2" s="36" t="s">
        <v>31</v>
      </c>
      <c r="F2" s="36" t="s">
        <v>59</v>
      </c>
      <c r="G2" s="36" t="s">
        <v>60</v>
      </c>
      <c r="H2" s="47" t="s">
        <v>101</v>
      </c>
    </row>
    <row r="3" spans="1:8" x14ac:dyDescent="0.25">
      <c r="A3" s="7" t="s">
        <v>17</v>
      </c>
      <c r="B3" s="5" t="s">
        <v>19</v>
      </c>
      <c r="C3" s="9" t="s">
        <v>7</v>
      </c>
      <c r="D3" s="23">
        <v>2025</v>
      </c>
      <c r="E3" s="8" t="s">
        <v>55</v>
      </c>
      <c r="F3" s="13"/>
      <c r="G3" s="7"/>
      <c r="H3" s="7" t="s">
        <v>106</v>
      </c>
    </row>
    <row r="4" spans="1:8" x14ac:dyDescent="0.25">
      <c r="A4" s="7" t="s">
        <v>5</v>
      </c>
      <c r="B4" s="11" t="s">
        <v>8</v>
      </c>
      <c r="C4" s="9" t="s">
        <v>7</v>
      </c>
      <c r="D4" s="24">
        <v>2025</v>
      </c>
      <c r="E4" s="10" t="s">
        <v>53</v>
      </c>
      <c r="F4" s="15"/>
      <c r="G4" s="7"/>
      <c r="H4" s="7" t="s">
        <v>106</v>
      </c>
    </row>
    <row r="5" spans="1:8" ht="25" x14ac:dyDescent="0.25">
      <c r="A5" s="7" t="s">
        <v>6</v>
      </c>
      <c r="B5" s="5" t="s">
        <v>24</v>
      </c>
      <c r="C5" s="6" t="s">
        <v>4</v>
      </c>
      <c r="D5" s="25">
        <v>2027</v>
      </c>
      <c r="E5" s="6" t="s">
        <v>46</v>
      </c>
      <c r="F5" s="39">
        <v>20000</v>
      </c>
      <c r="G5" s="11" t="s">
        <v>71</v>
      </c>
      <c r="H5" s="7"/>
    </row>
    <row r="6" spans="1:8" ht="25" x14ac:dyDescent="0.25">
      <c r="A6" s="7" t="s">
        <v>28</v>
      </c>
      <c r="B6" s="5" t="s">
        <v>29</v>
      </c>
      <c r="C6" s="6" t="s">
        <v>4</v>
      </c>
      <c r="D6" s="23">
        <v>2027</v>
      </c>
      <c r="E6" s="8" t="s">
        <v>33</v>
      </c>
      <c r="F6" s="13">
        <v>20000</v>
      </c>
      <c r="G6" s="5" t="s">
        <v>62</v>
      </c>
      <c r="H6" s="7"/>
    </row>
    <row r="7" spans="1:8" ht="25" x14ac:dyDescent="0.25">
      <c r="A7" s="7" t="s">
        <v>50</v>
      </c>
      <c r="B7" s="7" t="s">
        <v>22</v>
      </c>
      <c r="C7" s="6" t="s">
        <v>4</v>
      </c>
      <c r="D7" s="25">
        <v>2027</v>
      </c>
      <c r="E7" s="6" t="s">
        <v>54</v>
      </c>
      <c r="F7" s="15">
        <v>4000</v>
      </c>
      <c r="G7" s="11" t="s">
        <v>63</v>
      </c>
      <c r="H7" s="50" t="s">
        <v>105</v>
      </c>
    </row>
    <row r="8" spans="1:8" x14ac:dyDescent="0.25">
      <c r="A8" s="7" t="s">
        <v>30</v>
      </c>
      <c r="B8" s="7" t="s">
        <v>22</v>
      </c>
      <c r="C8" s="6" t="s">
        <v>11</v>
      </c>
      <c r="D8" s="25">
        <v>2027</v>
      </c>
      <c r="E8" s="6" t="s">
        <v>33</v>
      </c>
      <c r="F8" s="15">
        <v>2000</v>
      </c>
      <c r="G8" s="7"/>
      <c r="H8" s="50" t="s">
        <v>105</v>
      </c>
    </row>
    <row r="9" spans="1:8" ht="37.5" x14ac:dyDescent="0.25">
      <c r="A9" s="7" t="s">
        <v>17</v>
      </c>
      <c r="B9" s="5" t="s">
        <v>20</v>
      </c>
      <c r="C9" s="6"/>
      <c r="D9" s="25">
        <v>2028</v>
      </c>
      <c r="E9" s="6" t="s">
        <v>55</v>
      </c>
      <c r="F9" s="15">
        <v>12000</v>
      </c>
      <c r="G9" s="46" t="s">
        <v>112</v>
      </c>
      <c r="H9" s="7"/>
    </row>
    <row r="10" spans="1:8" x14ac:dyDescent="0.25">
      <c r="A10" s="7" t="s">
        <v>17</v>
      </c>
      <c r="B10" s="7" t="s">
        <v>18</v>
      </c>
      <c r="C10" s="6"/>
      <c r="D10" s="25">
        <v>2035</v>
      </c>
      <c r="E10" s="6" t="s">
        <v>55</v>
      </c>
      <c r="F10" s="15">
        <v>132000</v>
      </c>
      <c r="G10" s="31" t="s">
        <v>66</v>
      </c>
      <c r="H10" s="7"/>
    </row>
    <row r="11" spans="1:8" x14ac:dyDescent="0.25">
      <c r="A11" s="7" t="s">
        <v>26</v>
      </c>
      <c r="B11" s="7" t="s">
        <v>27</v>
      </c>
      <c r="C11" s="7" t="s">
        <v>16</v>
      </c>
      <c r="D11" s="25">
        <v>2040</v>
      </c>
      <c r="E11" s="6" t="s">
        <v>52</v>
      </c>
      <c r="F11" s="29">
        <v>10000</v>
      </c>
      <c r="G11" s="7" t="s">
        <v>67</v>
      </c>
      <c r="H11" s="7"/>
    </row>
    <row r="12" spans="1:8" ht="25" x14ac:dyDescent="0.25">
      <c r="A12" s="7" t="s">
        <v>34</v>
      </c>
      <c r="B12" s="7" t="s">
        <v>27</v>
      </c>
      <c r="C12" s="7" t="s">
        <v>16</v>
      </c>
      <c r="D12" s="25">
        <v>2040</v>
      </c>
      <c r="E12" s="7" t="s">
        <v>33</v>
      </c>
      <c r="F12" s="29">
        <v>16000</v>
      </c>
      <c r="G12" s="5" t="s">
        <v>68</v>
      </c>
      <c r="H12" s="7"/>
    </row>
    <row r="13" spans="1:8" x14ac:dyDescent="0.25">
      <c r="A13" s="7"/>
      <c r="B13" s="7"/>
      <c r="C13" s="7"/>
      <c r="D13" s="25"/>
      <c r="E13" s="7"/>
      <c r="F13" s="7"/>
      <c r="G13" s="7"/>
      <c r="H13" s="7"/>
    </row>
    <row r="14" spans="1:8" x14ac:dyDescent="0.25">
      <c r="A14" s="7"/>
      <c r="B14" s="7"/>
      <c r="C14" s="7"/>
      <c r="D14" s="25"/>
      <c r="E14" s="7"/>
      <c r="F14" s="40"/>
      <c r="G14" s="7"/>
      <c r="H14" s="7"/>
    </row>
    <row r="15" spans="1:8" x14ac:dyDescent="0.25">
      <c r="A15" s="7"/>
      <c r="B15" s="7"/>
      <c r="C15" s="7"/>
      <c r="D15" s="25"/>
      <c r="E15" s="7"/>
      <c r="F15" s="7"/>
      <c r="G15" s="7"/>
      <c r="H15" s="7"/>
    </row>
    <row r="16" spans="1:8" x14ac:dyDescent="0.25">
      <c r="A16" s="7"/>
      <c r="B16" s="7"/>
      <c r="C16" s="7"/>
      <c r="D16" s="25"/>
      <c r="E16" s="7"/>
      <c r="F16" s="7"/>
      <c r="G16" s="7"/>
      <c r="H16" s="7"/>
    </row>
    <row r="17" spans="1:8" x14ac:dyDescent="0.25">
      <c r="A17" s="7"/>
      <c r="B17" s="7"/>
      <c r="C17" s="7"/>
      <c r="D17" s="25"/>
      <c r="E17" s="7"/>
      <c r="F17" s="7"/>
      <c r="G17" s="7"/>
      <c r="H17" s="7"/>
    </row>
    <row r="18" spans="1:8" x14ac:dyDescent="0.25">
      <c r="A18" s="7"/>
      <c r="B18" s="7"/>
      <c r="C18" s="7"/>
      <c r="D18" s="25"/>
      <c r="E18" s="7"/>
      <c r="F18" s="7"/>
      <c r="G18" s="7"/>
      <c r="H18" s="7"/>
    </row>
    <row r="19" spans="1:8" x14ac:dyDescent="0.25">
      <c r="A19" s="7"/>
      <c r="B19" s="7"/>
      <c r="C19" s="7"/>
      <c r="D19" s="25"/>
      <c r="E19" s="7"/>
      <c r="F19" s="7"/>
      <c r="G19" s="7"/>
      <c r="H19" s="7"/>
    </row>
    <row r="20" spans="1:8" x14ac:dyDescent="0.25">
      <c r="A20" s="7"/>
      <c r="B20" s="7"/>
      <c r="C20" s="7"/>
      <c r="D20" s="25"/>
      <c r="E20" s="7"/>
      <c r="F20" s="7"/>
      <c r="G20" s="7"/>
      <c r="H20" s="7"/>
    </row>
  </sheetData>
  <autoFilter ref="A2:G2" xr:uid="{DC200EA5-CC35-4EAA-B365-DC350D67D190}">
    <sortState xmlns:xlrd2="http://schemas.microsoft.com/office/spreadsheetml/2017/richdata2" ref="A3:G12">
      <sortCondition ref="D2"/>
    </sortState>
  </autoFilter>
  <pageMargins left="0.7" right="0.7" top="0.75" bottom="0.75" header="0.3" footer="0.3"/>
  <headerFooter>
    <oddHeader>&amp;R&amp;"Calibri"&amp;14&amp;K71BF44 RESTRICTED&amp;1#_x000D_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026A-AE2B-4051-BA2E-1ACBC9CF516E}">
  <dimension ref="A1:H19"/>
  <sheetViews>
    <sheetView zoomScale="110" zoomScaleNormal="110" workbookViewId="0">
      <pane ySplit="2" topLeftCell="A3" activePane="bottomLeft" state="frozen"/>
      <selection pane="bottomLeft" activeCell="H12" sqref="H12"/>
    </sheetView>
  </sheetViews>
  <sheetFormatPr defaultRowHeight="12.5" x14ac:dyDescent="0.25"/>
  <cols>
    <col min="1" max="1" width="39" customWidth="1"/>
    <col min="2" max="2" width="30.08984375" customWidth="1"/>
    <col min="3" max="3" width="15.6328125" customWidth="1"/>
    <col min="4" max="4" width="13.6328125" style="20" customWidth="1"/>
    <col min="5" max="5" width="13.6328125" customWidth="1"/>
    <col min="6" max="6" width="18" customWidth="1"/>
    <col min="7" max="8" width="17.453125" customWidth="1"/>
  </cols>
  <sheetData>
    <row r="1" spans="1:8" s="26" customFormat="1" ht="33" customHeight="1" x14ac:dyDescent="0.25">
      <c r="A1" s="32" t="s">
        <v>86</v>
      </c>
      <c r="B1" s="33"/>
      <c r="C1" s="33"/>
      <c r="D1" s="34"/>
      <c r="E1" s="32" t="s">
        <v>65</v>
      </c>
      <c r="F1" s="35">
        <f>SUBTOTAL(9,F2:F19)</f>
        <v>274000</v>
      </c>
      <c r="G1" s="33"/>
    </row>
    <row r="2" spans="1:8" s="27" customFormat="1" ht="24.5" customHeight="1" x14ac:dyDescent="0.25">
      <c r="A2" s="36" t="s">
        <v>0</v>
      </c>
      <c r="B2" s="36" t="s">
        <v>3</v>
      </c>
      <c r="C2" s="36" t="s">
        <v>2</v>
      </c>
      <c r="D2" s="37" t="s">
        <v>1</v>
      </c>
      <c r="E2" s="36" t="s">
        <v>31</v>
      </c>
      <c r="F2" s="36" t="s">
        <v>59</v>
      </c>
      <c r="G2" s="36" t="s">
        <v>60</v>
      </c>
      <c r="H2" s="47" t="s">
        <v>101</v>
      </c>
    </row>
    <row r="3" spans="1:8" ht="25" x14ac:dyDescent="0.25">
      <c r="A3" s="2" t="s">
        <v>12</v>
      </c>
      <c r="B3" s="3" t="s">
        <v>14</v>
      </c>
      <c r="C3" s="4" t="s">
        <v>16</v>
      </c>
      <c r="D3" s="22">
        <v>2025</v>
      </c>
      <c r="E3" s="4" t="s">
        <v>48</v>
      </c>
      <c r="F3" s="17">
        <v>90000</v>
      </c>
      <c r="G3" s="12" t="s">
        <v>69</v>
      </c>
      <c r="H3" s="2" t="s">
        <v>108</v>
      </c>
    </row>
    <row r="4" spans="1:8" x14ac:dyDescent="0.25">
      <c r="A4" s="7" t="s">
        <v>17</v>
      </c>
      <c r="B4" s="5" t="s">
        <v>19</v>
      </c>
      <c r="C4" s="9" t="s">
        <v>7</v>
      </c>
      <c r="D4" s="23">
        <v>2025</v>
      </c>
      <c r="E4" s="8" t="s">
        <v>49</v>
      </c>
      <c r="F4" s="13"/>
      <c r="G4" s="2"/>
      <c r="H4" s="7" t="s">
        <v>106</v>
      </c>
    </row>
    <row r="5" spans="1:8" x14ac:dyDescent="0.25">
      <c r="A5" s="7" t="s">
        <v>5</v>
      </c>
      <c r="B5" s="11" t="s">
        <v>8</v>
      </c>
      <c r="C5" s="9" t="s">
        <v>7</v>
      </c>
      <c r="D5" s="24">
        <v>2025</v>
      </c>
      <c r="E5" s="10" t="s">
        <v>51</v>
      </c>
      <c r="F5" s="14"/>
      <c r="G5" s="2"/>
      <c r="H5" s="7" t="s">
        <v>106</v>
      </c>
    </row>
    <row r="6" spans="1:8" ht="50" x14ac:dyDescent="0.25">
      <c r="A6" s="2" t="s">
        <v>17</v>
      </c>
      <c r="B6" s="3" t="s">
        <v>20</v>
      </c>
      <c r="C6" s="4"/>
      <c r="D6" s="22">
        <v>2026</v>
      </c>
      <c r="E6" s="4" t="s">
        <v>49</v>
      </c>
      <c r="F6" s="14">
        <v>7000</v>
      </c>
      <c r="G6" s="46" t="s">
        <v>112</v>
      </c>
      <c r="H6" s="2" t="s">
        <v>103</v>
      </c>
    </row>
    <row r="7" spans="1:8" ht="25" x14ac:dyDescent="0.25">
      <c r="A7" s="2" t="s">
        <v>21</v>
      </c>
      <c r="B7" s="2" t="s">
        <v>22</v>
      </c>
      <c r="C7" s="4" t="s">
        <v>4</v>
      </c>
      <c r="D7" s="22">
        <v>2026</v>
      </c>
      <c r="E7" s="4" t="s">
        <v>33</v>
      </c>
      <c r="F7" s="14">
        <v>2000</v>
      </c>
      <c r="G7" s="12" t="s">
        <v>63</v>
      </c>
      <c r="H7" s="49" t="s">
        <v>105</v>
      </c>
    </row>
    <row r="8" spans="1:8" x14ac:dyDescent="0.25">
      <c r="A8" s="2" t="s">
        <v>50</v>
      </c>
      <c r="B8" s="2" t="s">
        <v>22</v>
      </c>
      <c r="C8" s="4" t="s">
        <v>4</v>
      </c>
      <c r="D8" s="22">
        <v>2026</v>
      </c>
      <c r="E8" s="4" t="s">
        <v>33</v>
      </c>
      <c r="F8" s="19">
        <v>2000</v>
      </c>
      <c r="G8" s="2"/>
      <c r="H8" s="49" t="s">
        <v>105</v>
      </c>
    </row>
    <row r="9" spans="1:8" ht="25" x14ac:dyDescent="0.25">
      <c r="A9" s="2" t="s">
        <v>6</v>
      </c>
      <c r="B9" s="3" t="s">
        <v>24</v>
      </c>
      <c r="C9" s="4" t="s">
        <v>4</v>
      </c>
      <c r="D9" s="22">
        <v>2027</v>
      </c>
      <c r="E9" s="4" t="s">
        <v>38</v>
      </c>
      <c r="F9" s="17">
        <v>10000</v>
      </c>
      <c r="G9" s="12" t="s">
        <v>71</v>
      </c>
      <c r="H9" s="2"/>
    </row>
    <row r="10" spans="1:8" x14ac:dyDescent="0.25">
      <c r="A10" s="2" t="s">
        <v>13</v>
      </c>
      <c r="B10" s="3" t="s">
        <v>15</v>
      </c>
      <c r="C10" s="4" t="s">
        <v>4</v>
      </c>
      <c r="D10" s="22">
        <v>2027</v>
      </c>
      <c r="E10" s="4" t="s">
        <v>48</v>
      </c>
      <c r="F10" s="17">
        <v>9000</v>
      </c>
      <c r="G10" s="2"/>
      <c r="H10" s="2"/>
    </row>
    <row r="11" spans="1:8" x14ac:dyDescent="0.25">
      <c r="A11" s="2" t="s">
        <v>12</v>
      </c>
      <c r="B11" s="3" t="s">
        <v>15</v>
      </c>
      <c r="C11" s="4" t="s">
        <v>10</v>
      </c>
      <c r="D11" s="22">
        <v>2029</v>
      </c>
      <c r="E11" s="4" t="s">
        <v>48</v>
      </c>
      <c r="F11" s="17">
        <v>9000</v>
      </c>
      <c r="G11" s="16" t="s">
        <v>70</v>
      </c>
      <c r="H11" s="2"/>
    </row>
    <row r="12" spans="1:8" ht="37.5" x14ac:dyDescent="0.25">
      <c r="A12" s="7" t="s">
        <v>9</v>
      </c>
      <c r="B12" s="5" t="s">
        <v>23</v>
      </c>
      <c r="C12" s="6" t="s">
        <v>4</v>
      </c>
      <c r="D12" s="23">
        <v>2034</v>
      </c>
      <c r="E12" s="8" t="s">
        <v>35</v>
      </c>
      <c r="F12" s="13">
        <v>1000</v>
      </c>
      <c r="G12" s="2"/>
      <c r="H12" s="2"/>
    </row>
    <row r="13" spans="1:8" x14ac:dyDescent="0.25">
      <c r="A13" s="2" t="s">
        <v>17</v>
      </c>
      <c r="B13" s="2" t="s">
        <v>18</v>
      </c>
      <c r="C13" s="4"/>
      <c r="D13" s="22">
        <v>2035</v>
      </c>
      <c r="E13" s="4" t="s">
        <v>49</v>
      </c>
      <c r="F13" s="14">
        <v>144000</v>
      </c>
      <c r="G13" s="16" t="s">
        <v>66</v>
      </c>
      <c r="H13" s="2"/>
    </row>
    <row r="14" spans="1:8" x14ac:dyDescent="0.25">
      <c r="A14" s="2" t="s">
        <v>72</v>
      </c>
      <c r="B14" s="2"/>
      <c r="C14" s="2"/>
      <c r="D14" s="22"/>
      <c r="E14" s="2"/>
      <c r="F14" s="2"/>
      <c r="G14" s="2"/>
      <c r="H14" s="2"/>
    </row>
    <row r="15" spans="1:8" x14ac:dyDescent="0.25">
      <c r="A15" s="2"/>
      <c r="B15" s="2"/>
      <c r="C15" s="2"/>
      <c r="D15" s="22"/>
      <c r="E15" s="2"/>
      <c r="F15" s="2"/>
      <c r="G15" s="2"/>
      <c r="H15" s="2"/>
    </row>
    <row r="16" spans="1:8" x14ac:dyDescent="0.25">
      <c r="A16" s="2"/>
      <c r="B16" s="2"/>
      <c r="C16" s="2"/>
      <c r="D16" s="22"/>
      <c r="E16" s="4"/>
      <c r="F16" s="38"/>
      <c r="G16" s="2"/>
      <c r="H16" s="2"/>
    </row>
    <row r="17" spans="1:8" x14ac:dyDescent="0.25">
      <c r="A17" s="2"/>
      <c r="B17" s="2"/>
      <c r="C17" s="2"/>
      <c r="D17" s="22"/>
      <c r="E17" s="2"/>
      <c r="F17" s="2"/>
      <c r="G17" s="2"/>
      <c r="H17" s="2"/>
    </row>
    <row r="18" spans="1:8" x14ac:dyDescent="0.25">
      <c r="A18" s="2"/>
      <c r="B18" s="2"/>
      <c r="C18" s="2"/>
      <c r="D18" s="22"/>
      <c r="E18" s="2"/>
      <c r="F18" s="2"/>
      <c r="G18" s="2"/>
      <c r="H18" s="2"/>
    </row>
    <row r="19" spans="1:8" x14ac:dyDescent="0.25">
      <c r="A19" s="2"/>
      <c r="B19" s="2"/>
      <c r="C19" s="2"/>
      <c r="D19" s="22"/>
      <c r="E19" s="2"/>
      <c r="F19" s="2"/>
      <c r="G19" s="2"/>
      <c r="H19" s="2"/>
    </row>
  </sheetData>
  <autoFilter ref="A2:G2" xr:uid="{F14D026A-AE2B-4051-BA2E-1ACBC9CF516E}">
    <sortState xmlns:xlrd2="http://schemas.microsoft.com/office/spreadsheetml/2017/richdata2" ref="A3:G14">
      <sortCondition ref="D2"/>
    </sortState>
  </autoFilter>
  <phoneticPr fontId="0" type="noConversion"/>
  <pageMargins left="0.75" right="0.75" top="1" bottom="1" header="0.5" footer="0.5"/>
  <pageSetup paperSize="9" orientation="portrait" r:id="rId1"/>
  <headerFooter alignWithMargins="0">
    <oddHeader>&amp;R&amp;"Calibri"&amp;14&amp;K71BF44 RESTRICTED&amp;1#_x000D_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A385C-0209-45DD-82F8-B382AE78A911}">
  <dimension ref="A1:H16"/>
  <sheetViews>
    <sheetView zoomScale="110" zoomScaleNormal="110" workbookViewId="0">
      <pane ySplit="2" topLeftCell="A3" activePane="bottomLeft" state="frozen"/>
      <selection pane="bottomLeft" activeCell="G6" sqref="G6"/>
    </sheetView>
  </sheetViews>
  <sheetFormatPr defaultRowHeight="12.5" x14ac:dyDescent="0.25"/>
  <cols>
    <col min="1" max="1" width="39.54296875" customWidth="1"/>
    <col min="2" max="2" width="25.08984375" customWidth="1"/>
    <col min="3" max="3" width="20.36328125" customWidth="1"/>
    <col min="4" max="4" width="22.54296875" style="20" customWidth="1"/>
    <col min="5" max="5" width="22.54296875" customWidth="1"/>
    <col min="6" max="6" width="16.08984375" customWidth="1"/>
    <col min="7" max="7" width="20.90625" customWidth="1"/>
    <col min="8" max="8" width="17.90625" customWidth="1"/>
  </cols>
  <sheetData>
    <row r="1" spans="1:8" s="26" customFormat="1" ht="33" customHeight="1" x14ac:dyDescent="0.25">
      <c r="A1" s="32" t="s">
        <v>87</v>
      </c>
      <c r="B1" s="33"/>
      <c r="C1" s="33"/>
      <c r="D1" s="34"/>
      <c r="E1" s="32" t="s">
        <v>65</v>
      </c>
      <c r="F1" s="35">
        <f>SUBTOTAL(9,F2:F16)</f>
        <v>308000</v>
      </c>
      <c r="G1" s="33"/>
    </row>
    <row r="2" spans="1:8" s="27" customFormat="1" ht="25.5" customHeight="1" x14ac:dyDescent="0.25">
      <c r="A2" s="36" t="s">
        <v>0</v>
      </c>
      <c r="B2" s="36" t="s">
        <v>3</v>
      </c>
      <c r="C2" s="36" t="s">
        <v>2</v>
      </c>
      <c r="D2" s="37" t="s">
        <v>1</v>
      </c>
      <c r="E2" s="36" t="s">
        <v>31</v>
      </c>
      <c r="F2" s="36" t="s">
        <v>59</v>
      </c>
      <c r="G2" s="36" t="s">
        <v>60</v>
      </c>
      <c r="H2" s="47" t="s">
        <v>101</v>
      </c>
    </row>
    <row r="3" spans="1:8" ht="25" x14ac:dyDescent="0.25">
      <c r="A3" s="2" t="s">
        <v>12</v>
      </c>
      <c r="B3" s="3" t="s">
        <v>14</v>
      </c>
      <c r="C3" s="4" t="s">
        <v>16</v>
      </c>
      <c r="D3" s="22">
        <v>2025</v>
      </c>
      <c r="E3" s="4" t="s">
        <v>45</v>
      </c>
      <c r="F3" s="17">
        <v>140000</v>
      </c>
      <c r="G3" s="12" t="s">
        <v>69</v>
      </c>
      <c r="H3" s="2" t="s">
        <v>108</v>
      </c>
    </row>
    <row r="4" spans="1:8" x14ac:dyDescent="0.25">
      <c r="A4" s="7" t="s">
        <v>17</v>
      </c>
      <c r="B4" s="5" t="s">
        <v>19</v>
      </c>
      <c r="C4" s="9" t="s">
        <v>7</v>
      </c>
      <c r="D4" s="23">
        <v>2025</v>
      </c>
      <c r="E4" s="8" t="s">
        <v>32</v>
      </c>
      <c r="F4" s="13"/>
      <c r="G4" s="2"/>
      <c r="H4" s="7" t="s">
        <v>106</v>
      </c>
    </row>
    <row r="5" spans="1:8" x14ac:dyDescent="0.25">
      <c r="A5" s="7" t="s">
        <v>5</v>
      </c>
      <c r="B5" s="11" t="s">
        <v>8</v>
      </c>
      <c r="C5" s="9" t="s">
        <v>7</v>
      </c>
      <c r="D5" s="24">
        <v>2025</v>
      </c>
      <c r="E5" s="10" t="s">
        <v>47</v>
      </c>
      <c r="F5" s="15"/>
      <c r="G5" s="2"/>
      <c r="H5" s="7" t="s">
        <v>106</v>
      </c>
    </row>
    <row r="6" spans="1:8" ht="50" x14ac:dyDescent="0.25">
      <c r="A6" s="2" t="s">
        <v>17</v>
      </c>
      <c r="B6" s="3" t="s">
        <v>20</v>
      </c>
      <c r="C6" s="4"/>
      <c r="D6" s="22">
        <v>2026</v>
      </c>
      <c r="E6" s="4" t="s">
        <v>46</v>
      </c>
      <c r="F6" s="14">
        <v>7000</v>
      </c>
      <c r="G6" s="46" t="s">
        <v>112</v>
      </c>
      <c r="H6" s="2" t="s">
        <v>103</v>
      </c>
    </row>
    <row r="7" spans="1:8" ht="37.5" x14ac:dyDescent="0.25">
      <c r="A7" s="2" t="s">
        <v>6</v>
      </c>
      <c r="B7" s="3" t="s">
        <v>24</v>
      </c>
      <c r="C7" s="4" t="s">
        <v>4</v>
      </c>
      <c r="D7" s="22">
        <v>2027</v>
      </c>
      <c r="E7" s="4" t="s">
        <v>41</v>
      </c>
      <c r="F7" s="17">
        <v>13000</v>
      </c>
      <c r="G7" s="12" t="s">
        <v>71</v>
      </c>
      <c r="H7" s="2"/>
    </row>
    <row r="8" spans="1:8" x14ac:dyDescent="0.25">
      <c r="A8" s="2" t="s">
        <v>13</v>
      </c>
      <c r="B8" s="3" t="s">
        <v>15</v>
      </c>
      <c r="C8" s="4" t="s">
        <v>4</v>
      </c>
      <c r="D8" s="22">
        <v>2027</v>
      </c>
      <c r="E8" s="4" t="s">
        <v>45</v>
      </c>
      <c r="F8" s="17">
        <v>14000</v>
      </c>
      <c r="G8" s="16" t="s">
        <v>70</v>
      </c>
      <c r="H8" s="2"/>
    </row>
    <row r="9" spans="1:8" x14ac:dyDescent="0.25">
      <c r="A9" s="2" t="s">
        <v>12</v>
      </c>
      <c r="B9" s="3" t="s">
        <v>15</v>
      </c>
      <c r="C9" s="4" t="s">
        <v>10</v>
      </c>
      <c r="D9" s="22">
        <v>2030</v>
      </c>
      <c r="E9" s="4" t="s">
        <v>45</v>
      </c>
      <c r="F9" s="17">
        <v>14000</v>
      </c>
      <c r="G9" s="16" t="s">
        <v>70</v>
      </c>
      <c r="H9" s="2"/>
    </row>
    <row r="10" spans="1:8" x14ac:dyDescent="0.25">
      <c r="A10" s="2" t="s">
        <v>17</v>
      </c>
      <c r="B10" s="2" t="s">
        <v>18</v>
      </c>
      <c r="C10" s="4"/>
      <c r="D10" s="22">
        <v>2035</v>
      </c>
      <c r="E10" s="4" t="s">
        <v>46</v>
      </c>
      <c r="F10" s="14">
        <v>120000</v>
      </c>
      <c r="G10" s="16" t="s">
        <v>66</v>
      </c>
      <c r="H10" s="2"/>
    </row>
    <row r="11" spans="1:8" x14ac:dyDescent="0.25">
      <c r="A11" s="2"/>
      <c r="B11" s="2"/>
      <c r="C11" s="2"/>
      <c r="D11" s="22"/>
      <c r="E11" s="2"/>
      <c r="F11" s="2"/>
      <c r="G11" s="2"/>
      <c r="H11" s="2"/>
    </row>
    <row r="12" spans="1:8" x14ac:dyDescent="0.25">
      <c r="A12" s="2"/>
      <c r="B12" s="2"/>
      <c r="C12" s="2"/>
      <c r="D12" s="22"/>
      <c r="E12" s="16"/>
      <c r="F12" s="38"/>
      <c r="G12" s="2"/>
      <c r="H12" s="2"/>
    </row>
    <row r="13" spans="1:8" x14ac:dyDescent="0.25">
      <c r="A13" s="2"/>
      <c r="B13" s="2"/>
      <c r="C13" s="2"/>
      <c r="D13" s="22"/>
      <c r="E13" s="2"/>
      <c r="F13" s="2"/>
      <c r="G13" s="2"/>
      <c r="H13" s="2"/>
    </row>
    <row r="14" spans="1:8" x14ac:dyDescent="0.25">
      <c r="A14" s="2"/>
      <c r="B14" s="2"/>
      <c r="C14" s="2"/>
      <c r="D14" s="22"/>
      <c r="E14" s="2"/>
      <c r="F14" s="2"/>
      <c r="G14" s="2"/>
      <c r="H14" s="2"/>
    </row>
    <row r="15" spans="1:8" x14ac:dyDescent="0.25">
      <c r="A15" s="2"/>
      <c r="B15" s="2"/>
      <c r="C15" s="2"/>
      <c r="D15" s="22"/>
      <c r="E15" s="2"/>
      <c r="F15" s="2"/>
      <c r="G15" s="2"/>
      <c r="H15" s="2"/>
    </row>
    <row r="16" spans="1:8" x14ac:dyDescent="0.25">
      <c r="A16" s="2"/>
      <c r="B16" s="2"/>
      <c r="C16" s="2"/>
      <c r="D16" s="22"/>
      <c r="E16" s="2"/>
      <c r="F16" s="2"/>
      <c r="G16" s="2"/>
      <c r="H16" s="2"/>
    </row>
  </sheetData>
  <autoFilter ref="A2:G2" xr:uid="{B21A385C-0209-45DD-82F8-B382AE78A911}">
    <sortState xmlns:xlrd2="http://schemas.microsoft.com/office/spreadsheetml/2017/richdata2" ref="A3:G10">
      <sortCondition ref="D2"/>
    </sortState>
  </autoFilter>
  <phoneticPr fontId="0" type="noConversion"/>
  <pageMargins left="0.75" right="0.75" top="1" bottom="1" header="0.5" footer="0.5"/>
  <pageSetup paperSize="9" orientation="portrait" r:id="rId1"/>
  <headerFooter alignWithMargins="0">
    <oddHeader>&amp;R&amp;"Calibri"&amp;14&amp;K71BF44 RESTRICTED&amp;1#_x000D_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DE6FA-F414-4D8F-BA7C-DDA96F569AC0}">
  <dimension ref="A1:H15"/>
  <sheetViews>
    <sheetView zoomScale="115" zoomScaleNormal="115" workbookViewId="0">
      <pane ySplit="2" topLeftCell="A3" activePane="bottomLeft" state="frozen"/>
      <selection pane="bottomLeft" activeCell="G6" sqref="G6"/>
    </sheetView>
  </sheetViews>
  <sheetFormatPr defaultRowHeight="12.5" x14ac:dyDescent="0.25"/>
  <cols>
    <col min="1" max="1" width="40.90625" customWidth="1"/>
    <col min="2" max="2" width="26.453125" customWidth="1"/>
    <col min="3" max="3" width="10.90625" customWidth="1"/>
    <col min="4" max="4" width="14" style="20" customWidth="1"/>
    <col min="5" max="5" width="12.08984375" customWidth="1"/>
    <col min="6" max="6" width="12.453125" customWidth="1"/>
    <col min="7" max="7" width="17.36328125" customWidth="1"/>
    <col min="8" max="8" width="17.453125" customWidth="1"/>
  </cols>
  <sheetData>
    <row r="1" spans="1:8" s="26" customFormat="1" ht="33" customHeight="1" x14ac:dyDescent="0.25">
      <c r="A1" s="32" t="s">
        <v>88</v>
      </c>
      <c r="B1" s="33"/>
      <c r="C1" s="33"/>
      <c r="D1" s="34"/>
      <c r="E1" s="32" t="s">
        <v>65</v>
      </c>
      <c r="F1" s="35">
        <f>SUBTOTAL(9,F2:F15)</f>
        <v>308000</v>
      </c>
      <c r="G1" s="33"/>
    </row>
    <row r="2" spans="1:8" s="27" customFormat="1" ht="26.5" customHeight="1" x14ac:dyDescent="0.25">
      <c r="A2" s="36" t="s">
        <v>0</v>
      </c>
      <c r="B2" s="36" t="s">
        <v>3</v>
      </c>
      <c r="C2" s="36" t="s">
        <v>2</v>
      </c>
      <c r="D2" s="37" t="s">
        <v>1</v>
      </c>
      <c r="E2" s="36" t="s">
        <v>31</v>
      </c>
      <c r="F2" s="36" t="s">
        <v>59</v>
      </c>
      <c r="G2" s="36" t="s">
        <v>60</v>
      </c>
      <c r="H2" s="47" t="s">
        <v>101</v>
      </c>
    </row>
    <row r="3" spans="1:8" ht="25" x14ac:dyDescent="0.25">
      <c r="A3" s="2" t="s">
        <v>12</v>
      </c>
      <c r="B3" s="3" t="s">
        <v>14</v>
      </c>
      <c r="C3" s="4" t="s">
        <v>16</v>
      </c>
      <c r="D3" s="22">
        <v>2025</v>
      </c>
      <c r="E3" s="4" t="s">
        <v>45</v>
      </c>
      <c r="F3" s="17">
        <v>140000</v>
      </c>
      <c r="G3" s="12" t="s">
        <v>69</v>
      </c>
      <c r="H3" s="2" t="s">
        <v>108</v>
      </c>
    </row>
    <row r="4" spans="1:8" x14ac:dyDescent="0.25">
      <c r="A4" s="7" t="s">
        <v>17</v>
      </c>
      <c r="B4" s="5" t="s">
        <v>19</v>
      </c>
      <c r="C4" s="9" t="s">
        <v>7</v>
      </c>
      <c r="D4" s="23">
        <v>2025</v>
      </c>
      <c r="E4" s="10" t="s">
        <v>41</v>
      </c>
      <c r="F4" s="13"/>
      <c r="G4" s="2"/>
      <c r="H4" s="7" t="s">
        <v>106</v>
      </c>
    </row>
    <row r="5" spans="1:8" x14ac:dyDescent="0.25">
      <c r="A5" s="7" t="s">
        <v>5</v>
      </c>
      <c r="B5" s="11" t="s">
        <v>8</v>
      </c>
      <c r="C5" s="9" t="s">
        <v>7</v>
      </c>
      <c r="D5" s="24">
        <v>2025</v>
      </c>
      <c r="E5" s="10" t="s">
        <v>47</v>
      </c>
      <c r="F5" s="15"/>
      <c r="G5" s="2"/>
      <c r="H5" s="7" t="s">
        <v>106</v>
      </c>
    </row>
    <row r="6" spans="1:8" ht="50" x14ac:dyDescent="0.25">
      <c r="A6" s="2" t="s">
        <v>17</v>
      </c>
      <c r="B6" s="3" t="s">
        <v>20</v>
      </c>
      <c r="C6" s="4"/>
      <c r="D6" s="22">
        <v>2026</v>
      </c>
      <c r="E6" s="4" t="s">
        <v>46</v>
      </c>
      <c r="F6" s="14">
        <v>7000</v>
      </c>
      <c r="G6" s="46" t="s">
        <v>112</v>
      </c>
      <c r="H6" s="2" t="s">
        <v>103</v>
      </c>
    </row>
    <row r="7" spans="1:8" ht="37.5" x14ac:dyDescent="0.25">
      <c r="A7" s="2" t="s">
        <v>6</v>
      </c>
      <c r="B7" s="3" t="s">
        <v>24</v>
      </c>
      <c r="C7" s="4" t="s">
        <v>4</v>
      </c>
      <c r="D7" s="22">
        <v>2027</v>
      </c>
      <c r="E7" s="4" t="s">
        <v>41</v>
      </c>
      <c r="F7" s="17">
        <v>13000</v>
      </c>
      <c r="G7" s="12" t="s">
        <v>71</v>
      </c>
      <c r="H7" s="2"/>
    </row>
    <row r="8" spans="1:8" x14ac:dyDescent="0.25">
      <c r="A8" s="2" t="s">
        <v>13</v>
      </c>
      <c r="B8" s="3" t="s">
        <v>15</v>
      </c>
      <c r="C8" s="4" t="s">
        <v>4</v>
      </c>
      <c r="D8" s="22">
        <v>2027</v>
      </c>
      <c r="E8" s="4" t="s">
        <v>45</v>
      </c>
      <c r="F8" s="17">
        <v>14000</v>
      </c>
      <c r="G8" s="16" t="s">
        <v>70</v>
      </c>
      <c r="H8" s="2"/>
    </row>
    <row r="9" spans="1:8" x14ac:dyDescent="0.25">
      <c r="A9" s="2" t="s">
        <v>12</v>
      </c>
      <c r="B9" s="3" t="s">
        <v>15</v>
      </c>
      <c r="C9" s="4" t="s">
        <v>10</v>
      </c>
      <c r="D9" s="22">
        <v>2030</v>
      </c>
      <c r="E9" s="4" t="s">
        <v>45</v>
      </c>
      <c r="F9" s="17">
        <v>14000</v>
      </c>
      <c r="G9" s="16" t="s">
        <v>70</v>
      </c>
      <c r="H9" s="2"/>
    </row>
    <row r="10" spans="1:8" x14ac:dyDescent="0.25">
      <c r="A10" s="2" t="s">
        <v>17</v>
      </c>
      <c r="B10" s="2" t="s">
        <v>18</v>
      </c>
      <c r="C10" s="4"/>
      <c r="D10" s="22">
        <v>2035</v>
      </c>
      <c r="E10" s="4" t="s">
        <v>46</v>
      </c>
      <c r="F10" s="14">
        <v>120000</v>
      </c>
      <c r="G10" s="16" t="s">
        <v>66</v>
      </c>
      <c r="H10" s="2"/>
    </row>
    <row r="11" spans="1:8" x14ac:dyDescent="0.25">
      <c r="A11" s="2"/>
      <c r="B11" s="2"/>
      <c r="C11" s="2"/>
      <c r="D11" s="22"/>
      <c r="E11" s="2"/>
      <c r="F11" s="2"/>
      <c r="G11" s="2"/>
      <c r="H11" s="2"/>
    </row>
    <row r="12" spans="1:8" x14ac:dyDescent="0.25">
      <c r="A12" s="2"/>
      <c r="B12" s="2"/>
      <c r="C12" s="2"/>
      <c r="D12" s="22"/>
      <c r="E12" s="16"/>
      <c r="F12" s="38"/>
      <c r="G12" s="2"/>
      <c r="H12" s="2"/>
    </row>
    <row r="13" spans="1:8" x14ac:dyDescent="0.25">
      <c r="A13" s="2"/>
      <c r="B13" s="2"/>
      <c r="C13" s="2"/>
      <c r="D13" s="22"/>
      <c r="E13" s="2"/>
      <c r="F13" s="2"/>
      <c r="G13" s="2"/>
      <c r="H13" s="2"/>
    </row>
    <row r="14" spans="1:8" x14ac:dyDescent="0.25">
      <c r="A14" s="2"/>
      <c r="B14" s="2"/>
      <c r="C14" s="2"/>
      <c r="D14" s="22"/>
      <c r="E14" s="2"/>
      <c r="F14" s="2"/>
      <c r="G14" s="2"/>
      <c r="H14" s="2"/>
    </row>
    <row r="15" spans="1:8" x14ac:dyDescent="0.25">
      <c r="A15" s="2"/>
      <c r="B15" s="2"/>
      <c r="C15" s="2"/>
      <c r="D15" s="22"/>
      <c r="E15" s="2"/>
      <c r="F15" s="2"/>
      <c r="G15" s="2"/>
      <c r="H15" s="2"/>
    </row>
  </sheetData>
  <autoFilter ref="A2:G2" xr:uid="{57ADE6FA-F414-4D8F-BA7C-DDA96F569AC0}">
    <sortState xmlns:xlrd2="http://schemas.microsoft.com/office/spreadsheetml/2017/richdata2" ref="A3:G10">
      <sortCondition ref="D2"/>
    </sortState>
  </autoFilter>
  <pageMargins left="0.7" right="0.7" top="0.75" bottom="0.75" header="0.3" footer="0.3"/>
  <headerFooter>
    <oddHeader>&amp;R&amp;"Calibri"&amp;14&amp;K71BF44 RESTRICTED&amp;1#_x000D_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3489-AD30-41C4-8AB3-153F407166A5}">
  <dimension ref="A1:H15"/>
  <sheetViews>
    <sheetView topLeftCell="B1" zoomScale="110" zoomScaleNormal="110" workbookViewId="0">
      <pane ySplit="2" topLeftCell="A3" activePane="bottomLeft" state="frozen"/>
      <selection pane="bottomLeft" activeCell="G7" sqref="G7"/>
    </sheetView>
  </sheetViews>
  <sheetFormatPr defaultRowHeight="12.5" x14ac:dyDescent="0.25"/>
  <cols>
    <col min="1" max="1" width="38.90625" customWidth="1"/>
    <col min="2" max="2" width="32" customWidth="1"/>
    <col min="3" max="3" width="24.453125" customWidth="1"/>
    <col min="4" max="4" width="14.36328125" style="20" customWidth="1"/>
    <col min="5" max="5" width="14.36328125" customWidth="1"/>
    <col min="6" max="6" width="12.90625" customWidth="1"/>
    <col min="7" max="7" width="17.08984375" customWidth="1"/>
    <col min="8" max="8" width="17.36328125" customWidth="1"/>
  </cols>
  <sheetData>
    <row r="1" spans="1:8" s="26" customFormat="1" ht="33" customHeight="1" x14ac:dyDescent="0.25">
      <c r="A1" s="32" t="s">
        <v>89</v>
      </c>
      <c r="B1" s="33"/>
      <c r="C1" s="33"/>
      <c r="D1" s="34"/>
      <c r="E1" s="32" t="s">
        <v>65</v>
      </c>
      <c r="F1" s="35">
        <f>SUBTOTAL(9,F2:F15)</f>
        <v>605000</v>
      </c>
      <c r="G1" s="33"/>
    </row>
    <row r="2" spans="1:8" s="27" customFormat="1" ht="25.5" customHeight="1" x14ac:dyDescent="0.25">
      <c r="A2" s="36" t="s">
        <v>0</v>
      </c>
      <c r="B2" s="36" t="s">
        <v>3</v>
      </c>
      <c r="C2" s="36" t="s">
        <v>2</v>
      </c>
      <c r="D2" s="37" t="s">
        <v>1</v>
      </c>
      <c r="E2" s="36" t="s">
        <v>31</v>
      </c>
      <c r="F2" s="36" t="s">
        <v>59</v>
      </c>
      <c r="G2" s="36" t="s">
        <v>60</v>
      </c>
      <c r="H2" s="47" t="s">
        <v>101</v>
      </c>
    </row>
    <row r="3" spans="1:8" x14ac:dyDescent="0.25">
      <c r="A3" s="7" t="s">
        <v>17</v>
      </c>
      <c r="B3" s="5" t="s">
        <v>19</v>
      </c>
      <c r="C3" s="9" t="s">
        <v>7</v>
      </c>
      <c r="D3" s="23">
        <v>2025</v>
      </c>
      <c r="E3" s="8" t="s">
        <v>43</v>
      </c>
      <c r="F3" s="13"/>
      <c r="G3" s="2"/>
      <c r="H3" s="7" t="s">
        <v>106</v>
      </c>
    </row>
    <row r="4" spans="1:8" x14ac:dyDescent="0.25">
      <c r="A4" s="7" t="s">
        <v>5</v>
      </c>
      <c r="B4" s="11" t="s">
        <v>8</v>
      </c>
      <c r="C4" s="9" t="s">
        <v>7</v>
      </c>
      <c r="D4" s="24">
        <v>2025</v>
      </c>
      <c r="E4" s="10" t="s">
        <v>44</v>
      </c>
      <c r="F4" s="15"/>
      <c r="G4" s="2"/>
      <c r="H4" s="7" t="s">
        <v>106</v>
      </c>
    </row>
    <row r="5" spans="1:8" ht="25" x14ac:dyDescent="0.25">
      <c r="A5" s="2" t="s">
        <v>6</v>
      </c>
      <c r="B5" s="3" t="s">
        <v>24</v>
      </c>
      <c r="C5" s="4" t="s">
        <v>4</v>
      </c>
      <c r="D5" s="22">
        <v>2028</v>
      </c>
      <c r="E5" s="4" t="s">
        <v>41</v>
      </c>
      <c r="F5" s="17">
        <v>13000</v>
      </c>
      <c r="G5" s="12" t="s">
        <v>71</v>
      </c>
      <c r="H5" s="2"/>
    </row>
    <row r="6" spans="1:8" x14ac:dyDescent="0.25">
      <c r="A6" s="2" t="s">
        <v>25</v>
      </c>
      <c r="B6" s="3" t="s">
        <v>15</v>
      </c>
      <c r="C6" s="4" t="s">
        <v>4</v>
      </c>
      <c r="D6" s="22">
        <v>2028</v>
      </c>
      <c r="E6" s="4" t="s">
        <v>42</v>
      </c>
      <c r="F6" s="17">
        <v>38000</v>
      </c>
      <c r="G6" s="16" t="s">
        <v>70</v>
      </c>
      <c r="H6" s="2"/>
    </row>
    <row r="7" spans="1:8" ht="37.5" x14ac:dyDescent="0.25">
      <c r="A7" s="2" t="s">
        <v>17</v>
      </c>
      <c r="B7" s="3" t="s">
        <v>20</v>
      </c>
      <c r="C7" s="4"/>
      <c r="D7" s="22">
        <v>2030</v>
      </c>
      <c r="E7" s="4" t="s">
        <v>43</v>
      </c>
      <c r="F7" s="14">
        <v>14000</v>
      </c>
      <c r="G7" s="46" t="s">
        <v>112</v>
      </c>
      <c r="H7" s="2"/>
    </row>
    <row r="8" spans="1:8" x14ac:dyDescent="0.25">
      <c r="A8" s="2" t="s">
        <v>25</v>
      </c>
      <c r="B8" s="3" t="s">
        <v>80</v>
      </c>
      <c r="C8" s="4" t="s">
        <v>16</v>
      </c>
      <c r="D8" s="22">
        <v>2035</v>
      </c>
      <c r="E8" s="4" t="s">
        <v>42</v>
      </c>
      <c r="F8" s="17">
        <v>380000</v>
      </c>
      <c r="G8" s="16"/>
      <c r="H8" s="2"/>
    </row>
    <row r="9" spans="1:8" x14ac:dyDescent="0.25">
      <c r="A9" s="2" t="s">
        <v>17</v>
      </c>
      <c r="B9" s="2" t="s">
        <v>18</v>
      </c>
      <c r="C9" s="4"/>
      <c r="D9" s="22">
        <v>2040</v>
      </c>
      <c r="E9" s="4" t="s">
        <v>43</v>
      </c>
      <c r="F9" s="14">
        <v>160000</v>
      </c>
      <c r="G9" s="16" t="s">
        <v>66</v>
      </c>
      <c r="H9" s="2"/>
    </row>
    <row r="10" spans="1:8" x14ac:dyDescent="0.25">
      <c r="A10" s="2"/>
      <c r="B10" s="2"/>
      <c r="C10" s="2"/>
      <c r="D10" s="22"/>
      <c r="E10" s="2"/>
      <c r="F10" s="2"/>
      <c r="G10" s="2"/>
      <c r="H10" s="2"/>
    </row>
    <row r="11" spans="1:8" x14ac:dyDescent="0.25">
      <c r="A11" s="2"/>
      <c r="B11" s="2"/>
      <c r="C11" s="2"/>
      <c r="D11" s="22"/>
      <c r="E11" s="16"/>
      <c r="F11" s="38"/>
      <c r="G11" s="2"/>
      <c r="H11" s="2"/>
    </row>
    <row r="12" spans="1:8" x14ac:dyDescent="0.25">
      <c r="A12" s="2"/>
      <c r="B12" s="2"/>
      <c r="C12" s="2"/>
      <c r="D12" s="22"/>
      <c r="E12" s="2"/>
      <c r="F12" s="2"/>
      <c r="G12" s="2"/>
      <c r="H12" s="2"/>
    </row>
    <row r="13" spans="1:8" x14ac:dyDescent="0.25">
      <c r="A13" s="2"/>
      <c r="B13" s="2"/>
      <c r="C13" s="2"/>
      <c r="D13" s="22"/>
      <c r="E13" s="2"/>
      <c r="F13" s="2"/>
      <c r="G13" s="2"/>
      <c r="H13" s="2"/>
    </row>
    <row r="14" spans="1:8" x14ac:dyDescent="0.25">
      <c r="A14" s="2"/>
      <c r="B14" s="2"/>
      <c r="C14" s="2"/>
      <c r="D14" s="22"/>
      <c r="E14" s="2"/>
      <c r="F14" s="2"/>
      <c r="G14" s="2"/>
      <c r="H14" s="2"/>
    </row>
    <row r="15" spans="1:8" x14ac:dyDescent="0.25">
      <c r="A15" s="2"/>
      <c r="B15" s="2"/>
      <c r="C15" s="2"/>
      <c r="D15" s="22"/>
      <c r="E15" s="2"/>
      <c r="F15" s="2"/>
      <c r="G15" s="2"/>
      <c r="H15" s="2"/>
    </row>
  </sheetData>
  <autoFilter ref="A2:G2" xr:uid="{FC203489-AD30-41C4-8AB3-153F407166A5}">
    <sortState xmlns:xlrd2="http://schemas.microsoft.com/office/spreadsheetml/2017/richdata2" ref="A3:G9">
      <sortCondition ref="D2"/>
    </sortState>
  </autoFilter>
  <pageMargins left="0.7" right="0.7" top="0.75" bottom="0.75" header="0.3" footer="0.3"/>
  <pageSetup orientation="portrait" r:id="rId1"/>
  <headerFooter>
    <oddHeader>&amp;R&amp;"Calibri"&amp;14&amp;K71BF44 RESTRICTED&amp;1#_x000D_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D793-5083-4118-8C0B-AA0C83BAB9DA}">
  <dimension ref="A1:H14"/>
  <sheetViews>
    <sheetView zoomScaleNormal="100" workbookViewId="0">
      <pane ySplit="2" topLeftCell="A6" activePane="bottomLeft" state="frozen"/>
      <selection pane="bottomLeft" activeCell="G7" sqref="G7"/>
    </sheetView>
  </sheetViews>
  <sheetFormatPr defaultRowHeight="12.5" x14ac:dyDescent="0.25"/>
  <cols>
    <col min="1" max="1" width="36.36328125" customWidth="1"/>
    <col min="2" max="2" width="23.36328125" customWidth="1"/>
    <col min="3" max="3" width="15.6328125" customWidth="1"/>
    <col min="4" max="4" width="16.36328125" style="20" customWidth="1"/>
    <col min="5" max="5" width="17.453125" customWidth="1"/>
    <col min="6" max="6" width="16.54296875" customWidth="1"/>
    <col min="7" max="7" width="17.90625" customWidth="1"/>
    <col min="8" max="8" width="17.453125" customWidth="1"/>
  </cols>
  <sheetData>
    <row r="1" spans="1:8" s="26" customFormat="1" ht="33" customHeight="1" x14ac:dyDescent="0.25">
      <c r="A1" s="32" t="s">
        <v>100</v>
      </c>
      <c r="B1" s="33"/>
      <c r="C1" s="33"/>
      <c r="D1" s="34"/>
      <c r="E1" s="32" t="s">
        <v>65</v>
      </c>
      <c r="F1" s="35">
        <f>SUBTOTAL(9,F2:F14)</f>
        <v>63000</v>
      </c>
      <c r="G1" s="33"/>
    </row>
    <row r="2" spans="1:8" s="27" customFormat="1" ht="29" customHeight="1" x14ac:dyDescent="0.25">
      <c r="A2" s="36" t="s">
        <v>0</v>
      </c>
      <c r="B2" s="36" t="s">
        <v>3</v>
      </c>
      <c r="C2" s="36" t="s">
        <v>2</v>
      </c>
      <c r="D2" s="37" t="s">
        <v>1</v>
      </c>
      <c r="E2" s="36" t="s">
        <v>31</v>
      </c>
      <c r="F2" s="36" t="s">
        <v>59</v>
      </c>
      <c r="G2" s="36" t="s">
        <v>60</v>
      </c>
      <c r="H2" s="47" t="s">
        <v>101</v>
      </c>
    </row>
    <row r="3" spans="1:8" x14ac:dyDescent="0.25">
      <c r="A3" s="7" t="s">
        <v>17</v>
      </c>
      <c r="B3" s="5" t="s">
        <v>19</v>
      </c>
      <c r="C3" s="9" t="s">
        <v>7</v>
      </c>
      <c r="D3" s="23">
        <v>2025</v>
      </c>
      <c r="E3" s="8" t="s">
        <v>39</v>
      </c>
      <c r="F3" s="13"/>
      <c r="G3" s="2"/>
      <c r="H3" s="2"/>
    </row>
    <row r="4" spans="1:8" ht="42" customHeight="1" x14ac:dyDescent="0.25">
      <c r="A4" s="7" t="s">
        <v>5</v>
      </c>
      <c r="B4" s="11" t="s">
        <v>8</v>
      </c>
      <c r="C4" s="9" t="s">
        <v>7</v>
      </c>
      <c r="D4" s="24">
        <v>2025</v>
      </c>
      <c r="E4" s="10" t="s">
        <v>40</v>
      </c>
      <c r="F4" s="15"/>
      <c r="G4" s="2"/>
      <c r="H4" s="2"/>
    </row>
    <row r="5" spans="1:8" ht="37.5" x14ac:dyDescent="0.25">
      <c r="A5" s="2" t="s">
        <v>6</v>
      </c>
      <c r="B5" s="3" t="s">
        <v>24</v>
      </c>
      <c r="C5" s="4" t="s">
        <v>4</v>
      </c>
      <c r="D5" s="22">
        <v>2028</v>
      </c>
      <c r="E5" s="4" t="s">
        <v>38</v>
      </c>
      <c r="F5" s="17">
        <v>15000</v>
      </c>
      <c r="G5" s="12" t="s">
        <v>71</v>
      </c>
      <c r="H5" s="2"/>
    </row>
    <row r="6" spans="1:8" ht="25" x14ac:dyDescent="0.25">
      <c r="A6" s="2" t="s">
        <v>37</v>
      </c>
      <c r="B6" s="3" t="s">
        <v>15</v>
      </c>
      <c r="C6" s="4" t="s">
        <v>4</v>
      </c>
      <c r="D6" s="22">
        <v>2028</v>
      </c>
      <c r="E6" s="4" t="s">
        <v>35</v>
      </c>
      <c r="F6" s="17">
        <v>10000</v>
      </c>
      <c r="G6" s="3" t="s">
        <v>62</v>
      </c>
      <c r="H6" s="2"/>
    </row>
    <row r="7" spans="1:8" ht="55.5" customHeight="1" x14ac:dyDescent="0.25">
      <c r="A7" s="2" t="s">
        <v>17</v>
      </c>
      <c r="B7" s="3" t="s">
        <v>20</v>
      </c>
      <c r="C7" s="4"/>
      <c r="D7" s="22">
        <v>2030</v>
      </c>
      <c r="E7" s="4" t="s">
        <v>39</v>
      </c>
      <c r="F7" s="14">
        <v>3000</v>
      </c>
      <c r="G7" s="46" t="s">
        <v>112</v>
      </c>
      <c r="H7" s="2"/>
    </row>
    <row r="8" spans="1:8" x14ac:dyDescent="0.25">
      <c r="A8" s="2" t="s">
        <v>17</v>
      </c>
      <c r="B8" s="2" t="s">
        <v>18</v>
      </c>
      <c r="C8" s="4"/>
      <c r="D8" s="22">
        <v>2040</v>
      </c>
      <c r="E8" s="4" t="s">
        <v>39</v>
      </c>
      <c r="F8" s="14">
        <v>34000</v>
      </c>
      <c r="G8" s="16" t="s">
        <v>66</v>
      </c>
      <c r="H8" s="2"/>
    </row>
    <row r="9" spans="1:8" ht="25" x14ac:dyDescent="0.25">
      <c r="A9" s="12" t="s">
        <v>36</v>
      </c>
      <c r="B9" s="12" t="s">
        <v>91</v>
      </c>
      <c r="C9" s="12" t="s">
        <v>10</v>
      </c>
      <c r="D9" s="41">
        <v>2025</v>
      </c>
      <c r="E9" s="12" t="s">
        <v>38</v>
      </c>
      <c r="F9" s="42">
        <v>1000</v>
      </c>
      <c r="G9" s="2"/>
      <c r="H9" s="3" t="s">
        <v>109</v>
      </c>
    </row>
    <row r="10" spans="1:8" x14ac:dyDescent="0.25">
      <c r="A10" s="2"/>
      <c r="B10" s="2"/>
      <c r="C10" s="2"/>
      <c r="D10" s="22"/>
      <c r="E10" s="2"/>
      <c r="F10" s="2"/>
      <c r="G10" s="2"/>
      <c r="H10" s="2"/>
    </row>
    <row r="11" spans="1:8" x14ac:dyDescent="0.25">
      <c r="A11" s="2"/>
      <c r="B11" s="2"/>
      <c r="C11" s="2"/>
      <c r="D11" s="22"/>
      <c r="E11" s="16"/>
      <c r="F11" s="38"/>
      <c r="G11" s="2"/>
      <c r="H11" s="2"/>
    </row>
    <row r="12" spans="1:8" x14ac:dyDescent="0.25">
      <c r="A12" s="2"/>
      <c r="B12" s="2"/>
      <c r="C12" s="2"/>
      <c r="D12" s="22"/>
      <c r="E12" s="2"/>
      <c r="F12" s="2"/>
      <c r="G12" s="2"/>
      <c r="H12" s="2"/>
    </row>
    <row r="13" spans="1:8" x14ac:dyDescent="0.25">
      <c r="A13" s="2"/>
      <c r="B13" s="2"/>
      <c r="C13" s="2"/>
      <c r="D13" s="22"/>
      <c r="E13" s="2"/>
      <c r="F13" s="2"/>
      <c r="G13" s="2"/>
      <c r="H13" s="2"/>
    </row>
    <row r="14" spans="1:8" x14ac:dyDescent="0.25">
      <c r="A14" s="2"/>
      <c r="B14" s="2"/>
      <c r="C14" s="2"/>
      <c r="D14" s="22"/>
      <c r="E14" s="2"/>
      <c r="F14" s="2"/>
      <c r="G14" s="2"/>
      <c r="H14" s="2"/>
    </row>
  </sheetData>
  <autoFilter ref="A2:G2" xr:uid="{3736D793-5083-4118-8C0B-AA0C83BAB9DA}">
    <sortState xmlns:xlrd2="http://schemas.microsoft.com/office/spreadsheetml/2017/richdata2" ref="A3:G9">
      <sortCondition ref="D2"/>
    </sortState>
  </autoFilter>
  <pageMargins left="0.7" right="0.7" top="0.75" bottom="0.75" header="0.3" footer="0.3"/>
  <headerFooter>
    <oddHeader>&amp;R&amp;"Calibri"&amp;14&amp;K71BF44 RESTRICTED&amp;1#_x000D_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02C63-4D4F-4918-9CCC-1088FC66BAA7}">
  <dimension ref="A1:H16"/>
  <sheetViews>
    <sheetView workbookViewId="0">
      <selection activeCell="D2" sqref="D2"/>
    </sheetView>
  </sheetViews>
  <sheetFormatPr defaultRowHeight="12.5" x14ac:dyDescent="0.25"/>
  <cols>
    <col min="1" max="1" width="32.1796875" customWidth="1"/>
    <col min="2" max="2" width="26.54296875" customWidth="1"/>
    <col min="3" max="3" width="11.54296875" customWidth="1"/>
    <col min="5" max="5" width="11.36328125" customWidth="1"/>
    <col min="6" max="6" width="12.6328125" customWidth="1"/>
    <col min="7" max="7" width="11.453125" customWidth="1"/>
    <col min="8" max="8" width="17.6328125" customWidth="1"/>
  </cols>
  <sheetData>
    <row r="1" spans="1:8" ht="18" x14ac:dyDescent="0.25">
      <c r="A1" s="32" t="s">
        <v>90</v>
      </c>
      <c r="B1" s="33"/>
      <c r="C1" s="33"/>
      <c r="D1" s="34"/>
      <c r="E1" s="32" t="s">
        <v>65</v>
      </c>
      <c r="F1" s="35">
        <f>SUBTOTAL(9,F2:F16)</f>
        <v>1399000</v>
      </c>
      <c r="G1" s="33"/>
    </row>
    <row r="2" spans="1:8" ht="39.5" customHeight="1" x14ac:dyDescent="0.25">
      <c r="A2" s="36" t="s">
        <v>0</v>
      </c>
      <c r="B2" s="36" t="s">
        <v>3</v>
      </c>
      <c r="C2" s="36" t="s">
        <v>2</v>
      </c>
      <c r="D2" s="37" t="s">
        <v>1</v>
      </c>
      <c r="E2" s="36" t="s">
        <v>31</v>
      </c>
      <c r="F2" s="36" t="s">
        <v>59</v>
      </c>
      <c r="G2" s="36" t="s">
        <v>60</v>
      </c>
      <c r="H2" s="36" t="s">
        <v>101</v>
      </c>
    </row>
    <row r="3" spans="1:8" ht="13" x14ac:dyDescent="0.25">
      <c r="A3" s="43" t="s">
        <v>92</v>
      </c>
      <c r="B3" s="5"/>
      <c r="C3" s="9"/>
      <c r="D3" s="23"/>
      <c r="E3" s="8"/>
      <c r="F3" s="13"/>
      <c r="G3" s="2"/>
      <c r="H3" s="2"/>
    </row>
    <row r="4" spans="1:8" x14ac:dyDescent="0.25">
      <c r="A4" s="31" t="s">
        <v>95</v>
      </c>
      <c r="B4" s="11"/>
      <c r="C4" s="9" t="s">
        <v>96</v>
      </c>
      <c r="D4" s="24">
        <v>2026</v>
      </c>
      <c r="E4" s="10"/>
      <c r="F4" s="15">
        <v>63000</v>
      </c>
      <c r="G4" s="2"/>
      <c r="H4" s="49" t="s">
        <v>102</v>
      </c>
    </row>
    <row r="5" spans="1:8" x14ac:dyDescent="0.25">
      <c r="A5" s="16" t="s">
        <v>97</v>
      </c>
      <c r="B5" s="3"/>
      <c r="C5" s="45" t="s">
        <v>98</v>
      </c>
      <c r="D5" s="22">
        <v>2040</v>
      </c>
      <c r="E5" s="4"/>
      <c r="F5" s="17">
        <v>400000</v>
      </c>
      <c r="G5" s="12"/>
      <c r="H5" s="2"/>
    </row>
    <row r="6" spans="1:8" x14ac:dyDescent="0.25">
      <c r="A6" s="16"/>
      <c r="B6" s="3"/>
      <c r="C6" s="4"/>
      <c r="D6" s="22"/>
      <c r="E6" s="4"/>
      <c r="F6" s="17"/>
      <c r="G6" s="12"/>
      <c r="H6" s="2"/>
    </row>
    <row r="7" spans="1:8" ht="13" x14ac:dyDescent="0.3">
      <c r="A7" s="44" t="s">
        <v>93</v>
      </c>
      <c r="B7" s="3"/>
      <c r="C7" s="4"/>
      <c r="D7" s="22"/>
      <c r="E7" s="4"/>
      <c r="F7" s="17"/>
      <c r="G7" s="3"/>
      <c r="H7" s="2"/>
    </row>
    <row r="8" spans="1:8" ht="25" x14ac:dyDescent="0.25">
      <c r="A8" s="16" t="s">
        <v>97</v>
      </c>
      <c r="B8" s="46" t="s">
        <v>99</v>
      </c>
      <c r="C8" s="45" t="s">
        <v>98</v>
      </c>
      <c r="D8" s="22">
        <v>2028</v>
      </c>
      <c r="E8" s="4"/>
      <c r="F8" s="14">
        <v>400000</v>
      </c>
      <c r="G8" s="16"/>
      <c r="H8" s="2"/>
    </row>
    <row r="9" spans="1:8" x14ac:dyDescent="0.25">
      <c r="A9" s="31" t="s">
        <v>95</v>
      </c>
      <c r="B9" s="2"/>
      <c r="C9" s="45" t="s">
        <v>96</v>
      </c>
      <c r="D9" s="22">
        <v>2040</v>
      </c>
      <c r="E9" s="4"/>
      <c r="F9" s="15">
        <v>63000</v>
      </c>
      <c r="G9" s="16"/>
      <c r="H9" s="2"/>
    </row>
    <row r="10" spans="1:8" x14ac:dyDescent="0.25">
      <c r="A10" s="31"/>
      <c r="B10" s="2"/>
      <c r="C10" s="4"/>
      <c r="D10" s="22"/>
      <c r="E10" s="4"/>
      <c r="F10" s="14"/>
      <c r="G10" s="16"/>
      <c r="H10" s="2"/>
    </row>
    <row r="11" spans="1:8" ht="13" x14ac:dyDescent="0.3">
      <c r="A11" s="1" t="s">
        <v>94</v>
      </c>
      <c r="B11" s="12"/>
      <c r="C11" s="12"/>
      <c r="D11" s="21"/>
      <c r="E11" s="1"/>
      <c r="F11" s="18"/>
      <c r="G11" s="2"/>
      <c r="H11" s="2"/>
    </row>
    <row r="12" spans="1:8" x14ac:dyDescent="0.25">
      <c r="A12" s="31" t="s">
        <v>95</v>
      </c>
      <c r="B12" s="2"/>
      <c r="C12" s="16" t="s">
        <v>96</v>
      </c>
      <c r="D12" s="22">
        <v>2035</v>
      </c>
      <c r="E12" s="2"/>
      <c r="F12" s="15">
        <v>63000</v>
      </c>
      <c r="G12" s="2"/>
      <c r="H12" s="2"/>
    </row>
    <row r="13" spans="1:8" ht="25" x14ac:dyDescent="0.25">
      <c r="A13" s="16" t="s">
        <v>97</v>
      </c>
      <c r="B13" s="46" t="s">
        <v>99</v>
      </c>
      <c r="C13" s="16" t="s">
        <v>98</v>
      </c>
      <c r="D13" s="22">
        <v>2063</v>
      </c>
      <c r="E13" s="16"/>
      <c r="F13" s="38">
        <v>400000</v>
      </c>
      <c r="G13" s="2"/>
      <c r="H13" s="2"/>
    </row>
    <row r="14" spans="1:8" x14ac:dyDescent="0.25">
      <c r="A14" s="2"/>
      <c r="B14" s="2"/>
      <c r="C14" s="2"/>
      <c r="D14" s="22"/>
      <c r="E14" s="2"/>
      <c r="F14" s="2"/>
      <c r="G14" s="2"/>
      <c r="H14" s="2"/>
    </row>
    <row r="15" spans="1:8" ht="13" x14ac:dyDescent="0.3">
      <c r="A15" s="44" t="s">
        <v>110</v>
      </c>
      <c r="B15" s="2"/>
      <c r="C15" s="2"/>
      <c r="D15" s="22"/>
      <c r="E15" s="2"/>
      <c r="F15" s="2"/>
      <c r="G15" s="2"/>
      <c r="H15" s="2"/>
    </row>
    <row r="16" spans="1:8" x14ac:dyDescent="0.25">
      <c r="A16" s="49" t="s">
        <v>111</v>
      </c>
      <c r="B16" s="2"/>
      <c r="C16" s="49" t="s">
        <v>4</v>
      </c>
      <c r="D16" s="22">
        <v>2035</v>
      </c>
      <c r="E16" s="2"/>
      <c r="F16" s="51">
        <v>10000</v>
      </c>
      <c r="G16" s="2"/>
      <c r="H16" s="2"/>
    </row>
  </sheetData>
  <autoFilter ref="A2:H5" xr:uid="{D2A02C63-4D4F-4918-9CCC-1088FC66BAA7}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02412c0-1e7d-4ccc-99a7-7c8f0a21f86d}" enabled="1" method="Standard" siteId="{0d993ad3-fa73-421a-b129-1fe5590103f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Föreningshuset</vt:lpstr>
      <vt:lpstr>Hyrstugorna</vt:lpstr>
      <vt:lpstr>Bod bastu</vt:lpstr>
      <vt:lpstr>Bod brygga A</vt:lpstr>
      <vt:lpstr>Bod brygga B</vt:lpstr>
      <vt:lpstr>Bod brygga C</vt:lpstr>
      <vt:lpstr>Pumphus</vt:lpstr>
      <vt:lpstr>Bryggor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</dc:creator>
  <cp:lastModifiedBy>NYGREN Christer</cp:lastModifiedBy>
  <cp:lastPrinted>2020-03-12T15:46:54Z</cp:lastPrinted>
  <dcterms:created xsi:type="dcterms:W3CDTF">2000-10-01T12:28:24Z</dcterms:created>
  <dcterms:modified xsi:type="dcterms:W3CDTF">2025-08-06T07:40:07Z</dcterms:modified>
</cp:coreProperties>
</file>